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-kenny/Desktop/SBWC/Native Plant Nursery/Sales/Inventory/Pre Order Form/"/>
    </mc:Choice>
  </mc:AlternateContent>
  <xr:revisionPtr revIDLastSave="0" documentId="13_ncr:1_{2E295677-D741-944F-9849-5F94454EED8D}" xr6:coauthVersionLast="36" xr6:coauthVersionMax="45" xr10:uidLastSave="{00000000-0000-0000-0000-000000000000}"/>
  <bookViews>
    <workbookView xWindow="0" yWindow="460" windowWidth="25620" windowHeight="16600" xr2:uid="{F36992A9-1BB8-024D-9929-5E06615B6DBA}"/>
  </bookViews>
  <sheets>
    <sheet name="Pre-Order Form" sheetId="1" r:id="rId1"/>
  </sheets>
  <definedNames>
    <definedName name="_xlnm.Print_Area" localSheetId="0">'Pre-Order Form'!$A$1:$H$149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 l="1"/>
  <c r="E55" i="1"/>
  <c r="E98" i="1"/>
  <c r="F145" i="1"/>
  <c r="F146" i="1" s="1"/>
  <c r="F116" i="1" l="1"/>
  <c r="F138" i="1"/>
  <c r="F136" i="1"/>
  <c r="F134" i="1"/>
  <c r="F131" i="1"/>
  <c r="F122" i="1" l="1"/>
  <c r="F109" i="1"/>
  <c r="F110" i="1"/>
  <c r="F102" i="1"/>
  <c r="F128" i="1"/>
  <c r="F113" i="1"/>
  <c r="F111" i="1"/>
  <c r="F103" i="1"/>
  <c r="F96" i="1"/>
  <c r="F93" i="1"/>
  <c r="F88" i="1"/>
  <c r="F86" i="1"/>
  <c r="F81" i="1"/>
  <c r="F77" i="1"/>
  <c r="F74" i="1"/>
  <c r="F72" i="1"/>
  <c r="F69" i="1"/>
  <c r="F67" i="1"/>
  <c r="F60" i="1"/>
  <c r="F58" i="1"/>
  <c r="F41" i="1"/>
  <c r="F46" i="1"/>
  <c r="F97" i="1" l="1"/>
  <c r="F68" i="1"/>
  <c r="F61" i="1"/>
  <c r="E142" i="1" l="1"/>
  <c r="E148" i="1" s="1"/>
  <c r="F139" i="1"/>
  <c r="F137" i="1"/>
  <c r="F135" i="1"/>
  <c r="F133" i="1"/>
  <c r="F132" i="1"/>
  <c r="F130" i="1"/>
  <c r="F129" i="1"/>
  <c r="F126" i="1"/>
  <c r="F121" i="1"/>
  <c r="F120" i="1"/>
  <c r="F119" i="1"/>
  <c r="F118" i="1"/>
  <c r="F117" i="1"/>
  <c r="F115" i="1"/>
  <c r="F114" i="1"/>
  <c r="F112" i="1"/>
  <c r="F104" i="1"/>
  <c r="F101" i="1"/>
  <c r="F94" i="1"/>
  <c r="F92" i="1"/>
  <c r="F91" i="1"/>
  <c r="F89" i="1"/>
  <c r="F87" i="1"/>
  <c r="F85" i="1"/>
  <c r="F84" i="1"/>
  <c r="F83" i="1"/>
  <c r="F80" i="1"/>
  <c r="F79" i="1"/>
  <c r="F76" i="1"/>
  <c r="F73" i="1"/>
  <c r="F71" i="1"/>
  <c r="F66" i="1"/>
  <c r="F64" i="1"/>
  <c r="F62" i="1"/>
  <c r="F54" i="1"/>
  <c r="F53" i="1"/>
  <c r="F52" i="1"/>
  <c r="F51" i="1"/>
  <c r="F50" i="1"/>
  <c r="F49" i="1"/>
  <c r="F48" i="1"/>
  <c r="F47" i="1"/>
  <c r="F45" i="1"/>
  <c r="F44" i="1"/>
  <c r="F43" i="1"/>
  <c r="F40" i="1"/>
  <c r="F39" i="1"/>
  <c r="F38" i="1"/>
  <c r="F98" i="1" l="1"/>
  <c r="F142" i="1"/>
  <c r="F55" i="1"/>
  <c r="F148" i="1" l="1"/>
</calcChain>
</file>

<file path=xl/sharedStrings.xml><?xml version="1.0" encoding="utf-8"?>
<sst xmlns="http://schemas.openxmlformats.org/spreadsheetml/2006/main" count="381" uniqueCount="202">
  <si>
    <t>Scientific Name</t>
  </si>
  <si>
    <t>Common Name</t>
  </si>
  <si>
    <t>TREES</t>
  </si>
  <si>
    <t>Abies grandis</t>
  </si>
  <si>
    <t>Fir, Grand</t>
  </si>
  <si>
    <t>Acer circinatum</t>
  </si>
  <si>
    <t>Maple, Vine</t>
  </si>
  <si>
    <t>Acer macrophyllum</t>
  </si>
  <si>
    <t>Maple, Big leaf</t>
  </si>
  <si>
    <t>Corylus cornuta</t>
  </si>
  <si>
    <t>Hazelnut, Beaked</t>
  </si>
  <si>
    <t>Crataegus douglasii</t>
  </si>
  <si>
    <t>Hawthorn, Black (Douglas)</t>
  </si>
  <si>
    <t>Frangula (Rhamnus) purshiana</t>
  </si>
  <si>
    <t>Cascara (Chittam)</t>
  </si>
  <si>
    <t>Malus fusca</t>
  </si>
  <si>
    <t>Crabapple, Western (Oregon)</t>
  </si>
  <si>
    <t>Pinus monticola</t>
  </si>
  <si>
    <t>Mountain Pine</t>
  </si>
  <si>
    <t>Pinus ponderosa</t>
  </si>
  <si>
    <t>Pine, Valley Ponderosa</t>
  </si>
  <si>
    <t>Populus trichocarpa</t>
  </si>
  <si>
    <t>Black Cottonwood</t>
  </si>
  <si>
    <t>Prunus emarginata</t>
  </si>
  <si>
    <t>Cherry, Bitter</t>
  </si>
  <si>
    <t>Prunus virginiana</t>
  </si>
  <si>
    <t>Chokecherry</t>
  </si>
  <si>
    <t>Quercus garryana</t>
  </si>
  <si>
    <t>Oak, Oregon White</t>
  </si>
  <si>
    <t>Thuja plicata</t>
  </si>
  <si>
    <t>Redcedar, Western</t>
  </si>
  <si>
    <t>Tsuga mertensiana</t>
  </si>
  <si>
    <t>Hemlock, Mountain</t>
  </si>
  <si>
    <t>SHRUBS</t>
  </si>
  <si>
    <t>Amelanchier alnifolia</t>
  </si>
  <si>
    <t>Serviceberry, Western (Saskatoon)</t>
  </si>
  <si>
    <t>Berberis (Mahonia) aquifolium</t>
  </si>
  <si>
    <t>Oregon Grape, Tall</t>
  </si>
  <si>
    <t>Berberis (Mahonia) nervosa</t>
  </si>
  <si>
    <t>Oregon Grape, Dull</t>
  </si>
  <si>
    <t>Ceanothus velutinus</t>
  </si>
  <si>
    <t>Ceanothus, Snowbrush</t>
  </si>
  <si>
    <t>Holodiscus discolor</t>
  </si>
  <si>
    <t>Oceanspray</t>
  </si>
  <si>
    <t>Lonicera involucrata</t>
  </si>
  <si>
    <t>Twinberry, Black</t>
  </si>
  <si>
    <t>Oemleria cerasiformis</t>
  </si>
  <si>
    <t>Indian Plum (Osoberry)</t>
  </si>
  <si>
    <t>Philadelphus lewisii</t>
  </si>
  <si>
    <t>Mockorange, Lewis'</t>
  </si>
  <si>
    <t>Physocarpus capitatus</t>
  </si>
  <si>
    <t>Ninebark, Pacific</t>
  </si>
  <si>
    <t>Ribes aureum</t>
  </si>
  <si>
    <t>Currant, Golden</t>
  </si>
  <si>
    <t>Ribes, sanguineum</t>
  </si>
  <si>
    <t>Currant, Red-Flowering</t>
  </si>
  <si>
    <t>Rosa nutkana</t>
  </si>
  <si>
    <t>Rose, Nootka</t>
  </si>
  <si>
    <t>Rosa pisocarpa</t>
  </si>
  <si>
    <t>Rose, Swamp</t>
  </si>
  <si>
    <t>Rubus parviflorus</t>
  </si>
  <si>
    <t>Thimbleberry</t>
  </si>
  <si>
    <t>Rubus spectabilis</t>
  </si>
  <si>
    <t>Salmonberry</t>
  </si>
  <si>
    <t>Sambucus cerulea</t>
  </si>
  <si>
    <t>Elderberry, Blue</t>
  </si>
  <si>
    <t>Sambucus racemosa</t>
  </si>
  <si>
    <t>Elderberry, Red</t>
  </si>
  <si>
    <t>Spiraea douglasii</t>
  </si>
  <si>
    <t>Spiraea, Douglas</t>
  </si>
  <si>
    <t>Symphoricarpos albus</t>
  </si>
  <si>
    <t>Common snowberry</t>
  </si>
  <si>
    <t>Price</t>
  </si>
  <si>
    <t>Qty</t>
  </si>
  <si>
    <t>Total $</t>
  </si>
  <si>
    <t>Size</t>
  </si>
  <si>
    <t>TP</t>
  </si>
  <si>
    <t>2 gal</t>
  </si>
  <si>
    <t>1 gal</t>
  </si>
  <si>
    <t>PERENNIALS</t>
  </si>
  <si>
    <t>Achillea millefolium</t>
  </si>
  <si>
    <t>Yarrow, Common</t>
  </si>
  <si>
    <t>Aquilegia formosa</t>
  </si>
  <si>
    <t>Red Columbine</t>
  </si>
  <si>
    <t>Dicentra formosa</t>
  </si>
  <si>
    <t>Pacific Bleeding Heart</t>
  </si>
  <si>
    <t>Fragaria chiloensis</t>
  </si>
  <si>
    <t>Coastal Strawberry</t>
  </si>
  <si>
    <t>Fragaria vesca</t>
  </si>
  <si>
    <t>Woodland Strawberry</t>
  </si>
  <si>
    <t>Geum macrophyllum</t>
  </si>
  <si>
    <t>Avens, Large-leaf (Oregon)</t>
  </si>
  <si>
    <t>Helenium autumnale</t>
  </si>
  <si>
    <t>Juncus patens</t>
  </si>
  <si>
    <t>Spreading Rush</t>
  </si>
  <si>
    <t>Koeleria macrantha</t>
  </si>
  <si>
    <t>Prairie June Grass</t>
  </si>
  <si>
    <t>Lupinus polyphyllus</t>
  </si>
  <si>
    <t>Lupine, Broadleaf</t>
  </si>
  <si>
    <t>Oxalis oregana</t>
  </si>
  <si>
    <t>Oregon Oxalis</t>
  </si>
  <si>
    <t>Polystichum munitum</t>
  </si>
  <si>
    <t>Sword fern</t>
  </si>
  <si>
    <t>Sedum oreganum</t>
  </si>
  <si>
    <t>Oregon stonecrop</t>
  </si>
  <si>
    <t>Sidalcea campestris</t>
  </si>
  <si>
    <t>Meadow Checkerbloom</t>
  </si>
  <si>
    <t>Sisyrinchium idahoense</t>
  </si>
  <si>
    <t>Blue-eyed Grass</t>
  </si>
  <si>
    <t>Solidago candensis</t>
  </si>
  <si>
    <t>Canadian Goldenrod</t>
  </si>
  <si>
    <t>Symphyotrichum subspicatum</t>
  </si>
  <si>
    <t>Aster, Douglas</t>
  </si>
  <si>
    <t>Tellima grandiflora</t>
  </si>
  <si>
    <t>Fragrant Fringecup</t>
  </si>
  <si>
    <t>Tolmiea menziesii</t>
  </si>
  <si>
    <t>Piggyback Plant</t>
  </si>
  <si>
    <t>Viola glabella</t>
  </si>
  <si>
    <t>Stream Violet</t>
  </si>
  <si>
    <t>Arctostaphylos uva-ursi</t>
  </si>
  <si>
    <t>Kinnikinnick</t>
  </si>
  <si>
    <t>Gaultheria shallon</t>
  </si>
  <si>
    <t>Salal</t>
  </si>
  <si>
    <t>Vaccinium ovatum</t>
  </si>
  <si>
    <t>Evergreen Huckleberry</t>
  </si>
  <si>
    <t>Trees Total</t>
  </si>
  <si>
    <t>Shrubs Total</t>
  </si>
  <si>
    <t>Perennials Total</t>
  </si>
  <si>
    <t>TOTAL</t>
  </si>
  <si>
    <t>Customer Information:</t>
  </si>
  <si>
    <t>Instruction:</t>
  </si>
  <si>
    <t>1. Complete form:</t>
  </si>
  <si>
    <t>2. Return form:</t>
  </si>
  <si>
    <t>3. Payment:</t>
  </si>
  <si>
    <t xml:space="preserve">(If mailing, send by 9/24/20 to: 57420-2 Old Portland Road, Warren, OR 97053) </t>
  </si>
  <si>
    <r>
      <t xml:space="preserve">Email to "amber@scappoosebay-wc.org" </t>
    </r>
    <r>
      <rPr>
        <u/>
        <sz val="12"/>
        <color theme="1"/>
        <rFont val="Calibri (Body)_x0000_"/>
      </rPr>
      <t>OR</t>
    </r>
    <r>
      <rPr>
        <sz val="12"/>
        <color theme="1"/>
        <rFont val="Calibri"/>
        <family val="2"/>
        <scheme val="minor"/>
      </rPr>
      <t xml:space="preserve"> mail </t>
    </r>
  </si>
  <si>
    <t>Orders will be filled on a first come, first served basis.</t>
  </si>
  <si>
    <t>9-10</t>
  </si>
  <si>
    <t>10-11</t>
  </si>
  <si>
    <t>11-12</t>
  </si>
  <si>
    <t>12-1</t>
  </si>
  <si>
    <t>1-2</t>
  </si>
  <si>
    <t>2-3</t>
  </si>
  <si>
    <t>4. Pick-up Order:</t>
  </si>
  <si>
    <t>- Pick-up at: SBWC Native Nursery</t>
  </si>
  <si>
    <t>5. Confirmation:</t>
  </si>
  <si>
    <t xml:space="preserve">   Located at Scappoose High School</t>
  </si>
  <si>
    <t xml:space="preserve">   33700 SE High School Way, Scappoose, Oregon 97056</t>
  </si>
  <si>
    <t>Quantities may be limited and/or availablity may change.</t>
  </si>
  <si>
    <t>Questions? Contact "amber@scappoosebay-wc.org"</t>
  </si>
  <si>
    <t>A pre-order number will be provide to use at pick-up time.</t>
  </si>
  <si>
    <t>- Check one time slot from list</t>
  </si>
  <si>
    <r>
      <t xml:space="preserve">Pay at time of pick-up. Exact cash, check, or card </t>
    </r>
    <r>
      <rPr>
        <i/>
        <sz val="11"/>
        <color theme="1"/>
        <rFont val="Calibri (Body)_x0000_"/>
      </rPr>
      <t>(via Square)</t>
    </r>
    <r>
      <rPr>
        <i/>
        <sz val="12"/>
        <color theme="1"/>
        <rFont val="Calibri"/>
        <family val="2"/>
        <scheme val="minor"/>
      </rPr>
      <t>.</t>
    </r>
  </si>
  <si>
    <t xml:space="preserve">  on Saturday, Oct. 10.</t>
  </si>
  <si>
    <t>You will receive an Order Confirmation from us.</t>
  </si>
  <si>
    <t>4 in</t>
  </si>
  <si>
    <r>
      <rPr>
        <b/>
        <sz val="9"/>
        <color theme="1"/>
        <rFont val="Calibri"/>
        <family val="2"/>
        <scheme val="minor"/>
      </rPr>
      <t>Pot Sizes:</t>
    </r>
    <r>
      <rPr>
        <sz val="9"/>
        <color theme="1"/>
        <rFont val="Calibri"/>
        <family val="2"/>
        <scheme val="minor"/>
      </rPr>
      <t xml:space="preserve">  4 in = 4" square pot       gal = gallon      TP = 4"x4"x14" tree pot </t>
    </r>
  </si>
  <si>
    <t xml:space="preserve">Phone #:  </t>
  </si>
  <si>
    <t xml:space="preserve">Email:  </t>
  </si>
  <si>
    <t xml:space="preserve">Name:  </t>
  </si>
  <si>
    <t>Picea sitchensis</t>
  </si>
  <si>
    <t>Spruce, Sitka</t>
  </si>
  <si>
    <t>3 gal</t>
  </si>
  <si>
    <t>Ceanothus thyrsiflorus</t>
  </si>
  <si>
    <t>Ceanothus, Blueblossom</t>
  </si>
  <si>
    <t>Adiantum pedatum</t>
  </si>
  <si>
    <t>Fern, Maidenhair</t>
  </si>
  <si>
    <t>Asarum caudatum</t>
  </si>
  <si>
    <t>Wild Ginger</t>
  </si>
  <si>
    <t>Athyrium filix-femina</t>
  </si>
  <si>
    <t>Fern, Lady</t>
  </si>
  <si>
    <t>Fern, Deer</t>
  </si>
  <si>
    <t>Blechnum spicant</t>
  </si>
  <si>
    <t>Carex utriculata</t>
  </si>
  <si>
    <t>Sedge, NW Territory</t>
  </si>
  <si>
    <t>Carex obnupta</t>
  </si>
  <si>
    <t>Sedge, Slough</t>
  </si>
  <si>
    <t>Lupinus rivularis</t>
  </si>
  <si>
    <t>Lupine, Streambank</t>
  </si>
  <si>
    <t>Mertensia virginica</t>
  </si>
  <si>
    <t>Tall Bluebells</t>
  </si>
  <si>
    <t>Wapato</t>
  </si>
  <si>
    <t>Sagittaria latifolia</t>
  </si>
  <si>
    <t>Trillium grandiflorum</t>
  </si>
  <si>
    <t>Trillium</t>
  </si>
  <si>
    <t>Gymnocarpium dryopteris</t>
  </si>
  <si>
    <t>Fern, Oak</t>
  </si>
  <si>
    <t xml:space="preserve">Pre-Order Form </t>
  </si>
  <si>
    <t>Fall 2020 Native Plant Sale</t>
  </si>
  <si>
    <r>
      <t xml:space="preserve">Pick-Up Date: </t>
    </r>
    <r>
      <rPr>
        <sz val="14"/>
        <color theme="1"/>
        <rFont val="Calibri (Body)_x0000_"/>
      </rPr>
      <t>Saturday, Oct. 10</t>
    </r>
    <r>
      <rPr>
        <b/>
        <sz val="14"/>
        <color theme="1"/>
        <rFont val="Calibri (Body)_x0000_"/>
      </rPr>
      <t xml:space="preserve"> </t>
    </r>
    <r>
      <rPr>
        <b/>
        <sz val="14"/>
        <color rgb="FF4D7F8A"/>
        <rFont val="Calibri"/>
        <family val="2"/>
        <scheme val="minor"/>
      </rPr>
      <t xml:space="preserve">            Pre-Order Form Deadline: </t>
    </r>
    <r>
      <rPr>
        <sz val="14"/>
        <color theme="1"/>
        <rFont val="Calibri (Body)_x0000_"/>
      </rPr>
      <t>Thursday, Oct. 1</t>
    </r>
  </si>
  <si>
    <t>Fill-in Quantity below:</t>
  </si>
  <si>
    <t>Enter plant quantity in plant list below.</t>
  </si>
  <si>
    <r>
      <t xml:space="preserve">Sneezeweed </t>
    </r>
    <r>
      <rPr>
        <sz val="10"/>
        <color theme="1"/>
        <rFont val="Calibri (Body)_x0000_"/>
      </rPr>
      <t>(Helen's Flower)</t>
    </r>
  </si>
  <si>
    <t>NATIVE PLANT GREETING CARDS</t>
  </si>
  <si>
    <t>Box Set of 8 Greeting Cards</t>
  </si>
  <si>
    <t>Eight different perennial watercolors</t>
  </si>
  <si>
    <t>Greeting Card Total</t>
  </si>
  <si>
    <t>Native Plant Resource links:</t>
  </si>
  <si>
    <t>OSU Landscape Plant Database</t>
  </si>
  <si>
    <t>Plant Database - USDA </t>
  </si>
  <si>
    <t>Native Plants for Willamette Valley Yards - Metro</t>
  </si>
  <si>
    <t>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</si>
</sst>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28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(Body)_x0000_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(Body)_x0000_"/>
    </font>
    <font>
      <u/>
      <sz val="12"/>
      <color theme="1"/>
      <name val="Calibri (Body)_x0000_"/>
    </font>
    <font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 (Body)_x0000_"/>
    </font>
    <font>
      <b/>
      <sz val="14"/>
      <color rgb="FF4D7F8A"/>
      <name val="Calibri"/>
      <family val="2"/>
      <scheme val="minor"/>
    </font>
    <font>
      <sz val="14"/>
      <color theme="1"/>
      <name val="Calibri (Body)_x0000_"/>
    </font>
    <font>
      <b/>
      <sz val="14"/>
      <color theme="1"/>
      <name val="Calibri (Body)_x0000_"/>
    </font>
    <font>
      <b/>
      <u/>
      <sz val="14"/>
      <color rgb="FF4D7F8A"/>
      <name val="Calibri"/>
      <family val="2"/>
      <scheme val="minor"/>
    </font>
    <font>
      <b/>
      <sz val="22"/>
      <color rgb="FF4D7F8A"/>
      <name val="Calibri"/>
      <family val="2"/>
      <scheme val="minor"/>
    </font>
    <font>
      <b/>
      <sz val="11"/>
      <color rgb="FF4D7F8A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rgb="FF333333"/>
      <name val="Calibri"/>
      <family val="2"/>
    </font>
    <font>
      <b/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FD2E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0" fillId="0" borderId="0" xfId="0" applyFont="1" applyBorder="1"/>
    <xf numFmtId="0" fontId="11" fillId="0" borderId="0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0" fillId="2" borderId="0" xfId="0" applyFont="1" applyFill="1" applyBorder="1"/>
    <xf numFmtId="0" fontId="7" fillId="2" borderId="0" xfId="0" applyFont="1" applyFill="1" applyBorder="1"/>
    <xf numFmtId="0" fontId="7" fillId="2" borderId="8" xfId="0" applyFont="1" applyFill="1" applyBorder="1"/>
    <xf numFmtId="0" fontId="6" fillId="2" borderId="0" xfId="0" applyFont="1" applyFill="1" applyBorder="1"/>
    <xf numFmtId="0" fontId="0" fillId="2" borderId="0" xfId="0" quotePrefix="1" applyFont="1" applyFill="1" applyBorder="1"/>
    <xf numFmtId="0" fontId="0" fillId="2" borderId="0" xfId="0" quotePrefix="1" applyNumberFormat="1" applyFont="1" applyFill="1" applyBorder="1"/>
    <xf numFmtId="0" fontId="0" fillId="2" borderId="8" xfId="0" applyFont="1" applyFill="1" applyBorder="1"/>
    <xf numFmtId="0" fontId="0" fillId="2" borderId="7" xfId="0" applyFont="1" applyFill="1" applyBorder="1"/>
    <xf numFmtId="0" fontId="8" fillId="2" borderId="0" xfId="0" applyFont="1" applyFill="1" applyBorder="1"/>
    <xf numFmtId="0" fontId="7" fillId="2" borderId="9" xfId="0" applyFont="1" applyFill="1" applyBorder="1"/>
    <xf numFmtId="0" fontId="7" fillId="2" borderId="2" xfId="0" applyFont="1" applyFill="1" applyBorder="1"/>
    <xf numFmtId="0" fontId="7" fillId="2" borderId="10" xfId="0" applyFont="1" applyFill="1" applyBorder="1"/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0" xfId="0" applyFont="1" applyBorder="1" applyAlignment="1">
      <alignment horizontal="right"/>
    </xf>
    <xf numFmtId="0" fontId="13" fillId="0" borderId="0" xfId="0" applyFont="1" applyBorder="1"/>
    <xf numFmtId="0" fontId="16" fillId="0" borderId="0" xfId="0" applyFont="1" applyBorder="1"/>
    <xf numFmtId="0" fontId="16" fillId="2" borderId="4" xfId="0" applyFont="1" applyFill="1" applyBorder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/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/>
    <xf numFmtId="0" fontId="21" fillId="3" borderId="1" xfId="0" applyFont="1" applyFill="1" applyBorder="1" applyAlignment="1">
      <alignment vertical="center" wrapText="1"/>
    </xf>
    <xf numFmtId="5" fontId="4" fillId="0" borderId="1" xfId="0" applyNumberFormat="1" applyFont="1" applyBorder="1" applyAlignment="1">
      <alignment horizontal="center"/>
    </xf>
    <xf numFmtId="0" fontId="2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2" fillId="3" borderId="1" xfId="0" applyFont="1" applyFill="1" applyBorder="1" applyAlignment="1">
      <alignment vertical="center"/>
    </xf>
    <xf numFmtId="0" fontId="24" fillId="0" borderId="0" xfId="0" applyFont="1"/>
    <xf numFmtId="0" fontId="25" fillId="0" borderId="0" xfId="0" applyFont="1" applyBorder="1"/>
    <xf numFmtId="0" fontId="26" fillId="0" borderId="0" xfId="1" applyFont="1" applyProtection="1">
      <protection locked="0"/>
    </xf>
    <xf numFmtId="164" fontId="27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FD2E5"/>
      <color rgb="FF4D7F8A"/>
      <color rgb="FF77C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338266</xdr:colOff>
      <xdr:row>0</xdr:row>
      <xdr:rowOff>0</xdr:rowOff>
    </xdr:from>
    <xdr:to>
      <xdr:col>7</xdr:col>
      <xdr:colOff>461595</xdr:colOff>
      <xdr:row>0</xdr:row>
      <xdr:rowOff>464653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D79416-079D-5F4F-AB3F-C3F3FAC3E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044" y="0"/>
          <a:ext cx="1823717" cy="464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egonmetro.gov/sites/default/files/2018/01/24/native-plants-willamette-valley-yards-booklet.pdf" TargetMode="External"/><Relationship Id="rId2" Type="http://schemas.openxmlformats.org/officeDocument/2006/relationships/hyperlink" Target="https://landscapeplants.oregonstate.edu/" TargetMode="External"/><Relationship Id="rId1" Type="http://schemas.openxmlformats.org/officeDocument/2006/relationships/hyperlink" Target="https://plants.sc.egov.usda.gov/jav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981E-AD27-484C-8B9B-0767808904F6}">
  <dimension ref="A1:G156"/>
  <sheetViews>
    <sheetView tabSelected="1" zoomScale="179" zoomScaleNormal="180" workbookViewId="0">
      <selection activeCell="B8" sqref="B8"/>
    </sheetView>
  </sheetViews>
  <sheetFormatPr baseColWidth="10" defaultRowHeight="12"/>
  <cols>
    <col min="1" max="1" width="21.6640625" style="1" bestFit="1" customWidth="1"/>
    <col min="2" max="2" width="25.33203125" style="1" customWidth="1"/>
    <col min="3" max="3" width="4.6640625" style="1" customWidth="1"/>
    <col min="4" max="4" width="6.33203125" style="1" customWidth="1"/>
    <col min="5" max="5" width="4.6640625" style="1" customWidth="1"/>
    <col min="6" max="6" width="7.1640625" style="1" customWidth="1"/>
    <col min="7" max="7" width="15.1640625" style="1" customWidth="1"/>
    <col min="8" max="8" width="6.1640625" style="1" customWidth="1"/>
    <col min="9" max="16384" width="10.83203125" style="1"/>
  </cols>
  <sheetData>
    <row r="1" spans="1:7" ht="38" customHeight="1"/>
    <row r="2" spans="1:7" s="4" customFormat="1" ht="29">
      <c r="A2" s="6" t="s">
        <v>188</v>
      </c>
    </row>
    <row r="3" spans="1:7" s="4" customFormat="1" ht="29">
      <c r="A3" s="29" t="s">
        <v>187</v>
      </c>
    </row>
    <row r="4" spans="1:7" s="4" customFormat="1" ht="18" customHeight="1"/>
    <row r="5" spans="1:7" s="4" customFormat="1" ht="19">
      <c r="A5" s="26" t="s">
        <v>189</v>
      </c>
    </row>
    <row r="6" spans="1:7" s="4" customFormat="1" ht="10" customHeight="1"/>
    <row r="7" spans="1:7" s="4" customFormat="1" ht="19">
      <c r="A7" s="27" t="s">
        <v>129</v>
      </c>
    </row>
    <row r="8" spans="1:7" s="4" customFormat="1" ht="19">
      <c r="A8" s="25" t="s">
        <v>159</v>
      </c>
      <c r="B8" s="24"/>
      <c r="C8" s="5"/>
      <c r="D8" s="5"/>
      <c r="E8" s="5"/>
      <c r="F8" s="5"/>
      <c r="G8" s="5"/>
    </row>
    <row r="9" spans="1:7" s="4" customFormat="1" ht="19">
      <c r="A9" s="25" t="s">
        <v>158</v>
      </c>
      <c r="B9" s="24"/>
      <c r="C9" s="5"/>
      <c r="D9" s="5"/>
      <c r="E9" s="5"/>
      <c r="F9" s="5"/>
      <c r="G9" s="5"/>
    </row>
    <row r="10" spans="1:7" s="4" customFormat="1" ht="19">
      <c r="A10" s="25" t="s">
        <v>157</v>
      </c>
      <c r="B10" s="24"/>
      <c r="C10" s="5"/>
      <c r="D10" s="5"/>
      <c r="E10" s="5"/>
      <c r="F10" s="5"/>
      <c r="G10" s="5"/>
    </row>
    <row r="11" spans="1:7" s="4" customFormat="1" ht="10" customHeight="1"/>
    <row r="12" spans="1:7" s="4" customFormat="1" ht="19">
      <c r="A12" s="28" t="s">
        <v>130</v>
      </c>
      <c r="B12" s="7"/>
      <c r="C12" s="7"/>
      <c r="D12" s="7"/>
      <c r="E12" s="7"/>
      <c r="F12" s="7"/>
      <c r="G12" s="8"/>
    </row>
    <row r="13" spans="1:7" s="4" customFormat="1" ht="19">
      <c r="A13" s="9" t="s">
        <v>131</v>
      </c>
      <c r="B13" s="10" t="s">
        <v>191</v>
      </c>
      <c r="C13" s="11"/>
      <c r="D13" s="11"/>
      <c r="E13" s="11"/>
      <c r="F13" s="11"/>
      <c r="G13" s="12"/>
    </row>
    <row r="14" spans="1:7" s="4" customFormat="1" ht="19">
      <c r="A14" s="9"/>
      <c r="B14" s="10" t="s">
        <v>136</v>
      </c>
      <c r="C14" s="11"/>
      <c r="D14" s="11"/>
      <c r="E14" s="11"/>
      <c r="F14" s="11"/>
      <c r="G14" s="12"/>
    </row>
    <row r="15" spans="1:7" s="4" customFormat="1" ht="19">
      <c r="A15" s="9"/>
      <c r="B15" s="10" t="s">
        <v>148</v>
      </c>
      <c r="C15" s="11"/>
      <c r="D15" s="11"/>
      <c r="E15" s="11"/>
      <c r="F15" s="11"/>
      <c r="G15" s="12"/>
    </row>
    <row r="16" spans="1:7" s="4" customFormat="1" ht="5" customHeight="1">
      <c r="A16" s="9"/>
      <c r="B16" s="11"/>
      <c r="C16" s="11"/>
      <c r="D16" s="11"/>
      <c r="E16" s="11"/>
      <c r="F16" s="11"/>
      <c r="G16" s="12"/>
    </row>
    <row r="17" spans="1:7" s="4" customFormat="1" ht="19">
      <c r="A17" s="9" t="s">
        <v>132</v>
      </c>
      <c r="B17" s="10" t="s">
        <v>135</v>
      </c>
      <c r="C17" s="11"/>
      <c r="D17" s="11"/>
      <c r="E17" s="11"/>
      <c r="F17" s="11"/>
      <c r="G17" s="12"/>
    </row>
    <row r="18" spans="1:7" s="4" customFormat="1" ht="19">
      <c r="A18" s="9"/>
      <c r="B18" s="13" t="s">
        <v>134</v>
      </c>
      <c r="C18" s="11"/>
      <c r="D18" s="11"/>
      <c r="E18" s="11"/>
      <c r="F18" s="11"/>
      <c r="G18" s="12"/>
    </row>
    <row r="19" spans="1:7" s="4" customFormat="1" ht="5" customHeight="1">
      <c r="A19" s="9"/>
      <c r="B19" s="11"/>
      <c r="C19" s="11"/>
      <c r="D19" s="11"/>
      <c r="E19" s="11"/>
      <c r="F19" s="11"/>
      <c r="G19" s="12"/>
    </row>
    <row r="20" spans="1:7" s="4" customFormat="1" ht="19">
      <c r="A20" s="9" t="s">
        <v>133</v>
      </c>
      <c r="B20" s="10" t="s">
        <v>152</v>
      </c>
      <c r="C20" s="11"/>
      <c r="D20" s="11"/>
      <c r="E20" s="11"/>
      <c r="F20" s="11"/>
      <c r="G20" s="12"/>
    </row>
    <row r="21" spans="1:7" s="4" customFormat="1" ht="5" customHeight="1">
      <c r="A21" s="9"/>
      <c r="B21" s="11"/>
      <c r="C21" s="11"/>
      <c r="D21" s="11"/>
      <c r="E21" s="11"/>
      <c r="F21" s="11"/>
      <c r="G21" s="12"/>
    </row>
    <row r="22" spans="1:7" s="4" customFormat="1" ht="19">
      <c r="A22" s="9" t="s">
        <v>143</v>
      </c>
      <c r="B22" s="14" t="s">
        <v>151</v>
      </c>
      <c r="C22" s="22"/>
      <c r="D22" s="15" t="s">
        <v>137</v>
      </c>
      <c r="E22" s="22"/>
      <c r="F22" s="14" t="s">
        <v>140</v>
      </c>
      <c r="G22" s="16"/>
    </row>
    <row r="23" spans="1:7" s="4" customFormat="1" ht="19">
      <c r="A23" s="9"/>
      <c r="B23" s="10" t="s">
        <v>153</v>
      </c>
      <c r="C23" s="22"/>
      <c r="D23" s="14" t="s">
        <v>138</v>
      </c>
      <c r="E23" s="22"/>
      <c r="F23" s="14" t="s">
        <v>141</v>
      </c>
      <c r="G23" s="16"/>
    </row>
    <row r="24" spans="1:7" s="4" customFormat="1" ht="19">
      <c r="A24" s="9"/>
      <c r="B24" s="10"/>
      <c r="C24" s="23"/>
      <c r="D24" s="14" t="s">
        <v>139</v>
      </c>
      <c r="E24" s="22"/>
      <c r="F24" s="14" t="s">
        <v>142</v>
      </c>
      <c r="G24" s="16"/>
    </row>
    <row r="25" spans="1:7" s="5" customFormat="1" ht="16">
      <c r="A25" s="17"/>
      <c r="B25" s="14" t="s">
        <v>144</v>
      </c>
      <c r="C25" s="10"/>
      <c r="D25" s="14"/>
      <c r="E25" s="10"/>
      <c r="F25" s="14"/>
      <c r="G25" s="16"/>
    </row>
    <row r="26" spans="1:7" s="5" customFormat="1" ht="16">
      <c r="A26" s="17"/>
      <c r="B26" s="18" t="s">
        <v>146</v>
      </c>
      <c r="C26" s="10"/>
      <c r="D26" s="14"/>
      <c r="E26" s="10"/>
      <c r="F26" s="14"/>
      <c r="G26" s="16"/>
    </row>
    <row r="27" spans="1:7" s="5" customFormat="1" ht="16">
      <c r="A27" s="17"/>
      <c r="B27" s="18" t="s">
        <v>147</v>
      </c>
      <c r="C27" s="10"/>
      <c r="D27" s="14"/>
      <c r="E27" s="10"/>
      <c r="F27" s="14"/>
      <c r="G27" s="16"/>
    </row>
    <row r="28" spans="1:7" s="4" customFormat="1" ht="5" customHeight="1">
      <c r="A28" s="9"/>
      <c r="B28" s="11"/>
      <c r="C28" s="11"/>
      <c r="D28" s="11"/>
      <c r="E28" s="11"/>
      <c r="F28" s="11"/>
      <c r="G28" s="12"/>
    </row>
    <row r="29" spans="1:7" s="4" customFormat="1" ht="19">
      <c r="A29" s="9" t="s">
        <v>145</v>
      </c>
      <c r="B29" s="14" t="s">
        <v>154</v>
      </c>
      <c r="C29" s="10"/>
      <c r="D29" s="10"/>
      <c r="E29" s="10"/>
      <c r="F29" s="10"/>
      <c r="G29" s="16"/>
    </row>
    <row r="30" spans="1:7" s="4" customFormat="1" ht="19">
      <c r="A30" s="17"/>
      <c r="B30" s="14" t="s">
        <v>150</v>
      </c>
      <c r="C30" s="10"/>
      <c r="D30" s="10"/>
      <c r="E30" s="10"/>
      <c r="F30" s="10"/>
      <c r="G30" s="16"/>
    </row>
    <row r="31" spans="1:7" s="4" customFormat="1" ht="19">
      <c r="A31" s="17"/>
      <c r="B31" s="14" t="s">
        <v>149</v>
      </c>
      <c r="C31" s="10"/>
      <c r="D31" s="10"/>
      <c r="E31" s="10"/>
      <c r="F31" s="10"/>
      <c r="G31" s="16"/>
    </row>
    <row r="32" spans="1:7" s="4" customFormat="1" ht="5" customHeight="1">
      <c r="A32" s="19"/>
      <c r="B32" s="20"/>
      <c r="C32" s="20"/>
      <c r="D32" s="20"/>
      <c r="E32" s="20"/>
      <c r="F32" s="20"/>
      <c r="G32" s="21"/>
    </row>
    <row r="34" spans="1:6">
      <c r="A34" s="1" t="s">
        <v>156</v>
      </c>
    </row>
    <row r="35" spans="1:6" ht="15">
      <c r="D35" s="30" t="s">
        <v>190</v>
      </c>
    </row>
    <row r="36" spans="1:6" ht="15">
      <c r="A36" s="31" t="s">
        <v>0</v>
      </c>
      <c r="B36" s="32" t="s">
        <v>1</v>
      </c>
      <c r="C36" s="3"/>
      <c r="D36" s="3"/>
      <c r="E36" s="3"/>
      <c r="F36" s="3"/>
    </row>
    <row r="37" spans="1:6" ht="15">
      <c r="A37" s="33" t="s">
        <v>2</v>
      </c>
      <c r="B37" s="44"/>
      <c r="C37" s="34" t="s">
        <v>75</v>
      </c>
      <c r="D37" s="34" t="s">
        <v>72</v>
      </c>
      <c r="E37" s="34" t="s">
        <v>73</v>
      </c>
      <c r="F37" s="34" t="s">
        <v>74</v>
      </c>
    </row>
    <row r="38" spans="1:6" ht="15">
      <c r="A38" s="35" t="s">
        <v>3</v>
      </c>
      <c r="B38" s="36" t="s">
        <v>4</v>
      </c>
      <c r="C38" s="37" t="s">
        <v>76</v>
      </c>
      <c r="D38" s="38">
        <v>8</v>
      </c>
      <c r="E38" s="39"/>
      <c r="F38" s="40">
        <f>E38*D38</f>
        <v>0</v>
      </c>
    </row>
    <row r="39" spans="1:6" ht="15">
      <c r="A39" s="35" t="s">
        <v>5</v>
      </c>
      <c r="B39" s="36" t="s">
        <v>6</v>
      </c>
      <c r="C39" s="37" t="s">
        <v>76</v>
      </c>
      <c r="D39" s="38">
        <v>8</v>
      </c>
      <c r="E39" s="39"/>
      <c r="F39" s="40">
        <f t="shared" ref="F39:F54" si="0">E39*D39</f>
        <v>0</v>
      </c>
    </row>
    <row r="40" spans="1:6" ht="15">
      <c r="A40" s="35" t="s">
        <v>7</v>
      </c>
      <c r="B40" s="36" t="s">
        <v>8</v>
      </c>
      <c r="C40" s="37" t="s">
        <v>76</v>
      </c>
      <c r="D40" s="38">
        <v>8</v>
      </c>
      <c r="E40" s="39"/>
      <c r="F40" s="40">
        <f t="shared" si="0"/>
        <v>0</v>
      </c>
    </row>
    <row r="41" spans="1:6" ht="15">
      <c r="A41" s="35" t="s">
        <v>9</v>
      </c>
      <c r="B41" s="36" t="s">
        <v>10</v>
      </c>
      <c r="C41" s="37" t="s">
        <v>76</v>
      </c>
      <c r="D41" s="38">
        <v>8</v>
      </c>
      <c r="E41" s="39"/>
      <c r="F41" s="40">
        <f t="shared" ref="F41" si="1">E41*D41</f>
        <v>0</v>
      </c>
    </row>
    <row r="42" spans="1:6" ht="15">
      <c r="A42" s="35" t="s">
        <v>9</v>
      </c>
      <c r="B42" s="36" t="s">
        <v>10</v>
      </c>
      <c r="C42" s="37" t="s">
        <v>78</v>
      </c>
      <c r="D42" s="55" t="s">
        <v>201</v>
      </c>
      <c r="E42" s="39"/>
      <c r="F42" s="40"/>
    </row>
    <row r="43" spans="1:6" ht="15">
      <c r="A43" s="35" t="s">
        <v>11</v>
      </c>
      <c r="B43" s="36" t="s">
        <v>12</v>
      </c>
      <c r="C43" s="37" t="s">
        <v>76</v>
      </c>
      <c r="D43" s="38">
        <v>8</v>
      </c>
      <c r="E43" s="39"/>
      <c r="F43" s="40">
        <f t="shared" si="0"/>
        <v>0</v>
      </c>
    </row>
    <row r="44" spans="1:6" ht="15">
      <c r="A44" s="35" t="s">
        <v>13</v>
      </c>
      <c r="B44" s="36" t="s">
        <v>14</v>
      </c>
      <c r="C44" s="37" t="s">
        <v>76</v>
      </c>
      <c r="D44" s="38">
        <v>8</v>
      </c>
      <c r="E44" s="39"/>
      <c r="F44" s="40">
        <f t="shared" si="0"/>
        <v>0</v>
      </c>
    </row>
    <row r="45" spans="1:6" ht="15">
      <c r="A45" s="35" t="s">
        <v>15</v>
      </c>
      <c r="B45" s="36" t="s">
        <v>16</v>
      </c>
      <c r="C45" s="37" t="s">
        <v>76</v>
      </c>
      <c r="D45" s="38">
        <v>8</v>
      </c>
      <c r="E45" s="39"/>
      <c r="F45" s="40">
        <f t="shared" si="0"/>
        <v>0</v>
      </c>
    </row>
    <row r="46" spans="1:6" ht="15">
      <c r="A46" s="35" t="s">
        <v>160</v>
      </c>
      <c r="B46" s="36" t="s">
        <v>161</v>
      </c>
      <c r="C46" s="37" t="s">
        <v>162</v>
      </c>
      <c r="D46" s="38">
        <v>9</v>
      </c>
      <c r="E46" s="39"/>
      <c r="F46" s="40">
        <f t="shared" ref="F46" si="2">E46*D46</f>
        <v>0</v>
      </c>
    </row>
    <row r="47" spans="1:6" ht="15">
      <c r="A47" s="35" t="s">
        <v>17</v>
      </c>
      <c r="B47" s="36" t="s">
        <v>18</v>
      </c>
      <c r="C47" s="37" t="s">
        <v>76</v>
      </c>
      <c r="D47" s="38">
        <v>8</v>
      </c>
      <c r="E47" s="39"/>
      <c r="F47" s="40">
        <f t="shared" si="0"/>
        <v>0</v>
      </c>
    </row>
    <row r="48" spans="1:6" ht="15">
      <c r="A48" s="35" t="s">
        <v>19</v>
      </c>
      <c r="B48" s="36" t="s">
        <v>20</v>
      </c>
      <c r="C48" s="37" t="s">
        <v>76</v>
      </c>
      <c r="D48" s="38">
        <v>8</v>
      </c>
      <c r="E48" s="39"/>
      <c r="F48" s="40">
        <f t="shared" si="0"/>
        <v>0</v>
      </c>
    </row>
    <row r="49" spans="1:6" ht="15">
      <c r="A49" s="35" t="s">
        <v>21</v>
      </c>
      <c r="B49" s="36" t="s">
        <v>22</v>
      </c>
      <c r="C49" s="37" t="s">
        <v>76</v>
      </c>
      <c r="D49" s="38">
        <v>8</v>
      </c>
      <c r="E49" s="39"/>
      <c r="F49" s="40">
        <f t="shared" si="0"/>
        <v>0</v>
      </c>
    </row>
    <row r="50" spans="1:6" ht="15">
      <c r="A50" s="35" t="s">
        <v>23</v>
      </c>
      <c r="B50" s="36" t="s">
        <v>24</v>
      </c>
      <c r="C50" s="37" t="s">
        <v>76</v>
      </c>
      <c r="D50" s="38">
        <v>8</v>
      </c>
      <c r="E50" s="39"/>
      <c r="F50" s="40">
        <f t="shared" si="0"/>
        <v>0</v>
      </c>
    </row>
    <row r="51" spans="1:6" ht="15">
      <c r="A51" s="35" t="s">
        <v>25</v>
      </c>
      <c r="B51" s="36" t="s">
        <v>26</v>
      </c>
      <c r="C51" s="37" t="s">
        <v>76</v>
      </c>
      <c r="D51" s="38">
        <v>8</v>
      </c>
      <c r="E51" s="39"/>
      <c r="F51" s="40">
        <f t="shared" si="0"/>
        <v>0</v>
      </c>
    </row>
    <row r="52" spans="1:6" ht="15">
      <c r="A52" s="35" t="s">
        <v>27</v>
      </c>
      <c r="B52" s="36" t="s">
        <v>28</v>
      </c>
      <c r="C52" s="37" t="s">
        <v>76</v>
      </c>
      <c r="D52" s="38">
        <v>8</v>
      </c>
      <c r="E52" s="39"/>
      <c r="F52" s="40">
        <f t="shared" si="0"/>
        <v>0</v>
      </c>
    </row>
    <row r="53" spans="1:6" ht="15">
      <c r="A53" s="35" t="s">
        <v>29</v>
      </c>
      <c r="B53" s="36" t="s">
        <v>30</v>
      </c>
      <c r="C53" s="37" t="s">
        <v>76</v>
      </c>
      <c r="D53" s="38">
        <v>8</v>
      </c>
      <c r="E53" s="39"/>
      <c r="F53" s="40">
        <f t="shared" si="0"/>
        <v>0</v>
      </c>
    </row>
    <row r="54" spans="1:6" ht="15">
      <c r="A54" s="35" t="s">
        <v>31</v>
      </c>
      <c r="B54" s="36" t="s">
        <v>32</v>
      </c>
      <c r="C54" s="37" t="s">
        <v>76</v>
      </c>
      <c r="D54" s="38">
        <v>8</v>
      </c>
      <c r="E54" s="39"/>
      <c r="F54" s="40">
        <f t="shared" si="0"/>
        <v>0</v>
      </c>
    </row>
    <row r="55" spans="1:6" ht="15">
      <c r="A55" s="41" t="s">
        <v>125</v>
      </c>
      <c r="B55" s="42"/>
      <c r="C55" s="43"/>
      <c r="D55" s="43"/>
      <c r="E55" s="43">
        <f>SUM(E38:E54)</f>
        <v>0</v>
      </c>
      <c r="F55" s="40">
        <f>SUM(F38:F54)</f>
        <v>0</v>
      </c>
    </row>
    <row r="56" spans="1:6" ht="14">
      <c r="A56" s="35"/>
      <c r="B56" s="36"/>
      <c r="C56" s="37"/>
      <c r="D56" s="37"/>
      <c r="E56" s="37"/>
      <c r="F56" s="37"/>
    </row>
    <row r="57" spans="1:6" ht="15">
      <c r="A57" s="33" t="s">
        <v>33</v>
      </c>
      <c r="B57" s="44"/>
      <c r="C57" s="34" t="s">
        <v>75</v>
      </c>
      <c r="D57" s="34" t="s">
        <v>72</v>
      </c>
      <c r="E57" s="34" t="s">
        <v>73</v>
      </c>
      <c r="F57" s="34" t="s">
        <v>74</v>
      </c>
    </row>
    <row r="58" spans="1:6" ht="15">
      <c r="A58" s="35" t="s">
        <v>34</v>
      </c>
      <c r="B58" s="36" t="s">
        <v>35</v>
      </c>
      <c r="C58" s="37" t="s">
        <v>76</v>
      </c>
      <c r="D58" s="38">
        <v>8</v>
      </c>
      <c r="E58" s="39"/>
      <c r="F58" s="40">
        <f>E58*D58</f>
        <v>0</v>
      </c>
    </row>
    <row r="59" spans="1:6" ht="15">
      <c r="A59" s="35" t="s">
        <v>34</v>
      </c>
      <c r="B59" s="36" t="s">
        <v>35</v>
      </c>
      <c r="C59" s="37" t="s">
        <v>78</v>
      </c>
      <c r="D59" s="55" t="s">
        <v>201</v>
      </c>
      <c r="E59" s="39"/>
      <c r="F59" s="40"/>
    </row>
    <row r="60" spans="1:6" ht="15">
      <c r="A60" s="35" t="s">
        <v>119</v>
      </c>
      <c r="B60" s="36" t="s">
        <v>120</v>
      </c>
      <c r="C60" s="37" t="s">
        <v>78</v>
      </c>
      <c r="D60" s="45">
        <v>8</v>
      </c>
      <c r="E60" s="39"/>
      <c r="F60" s="40">
        <f t="shared" ref="F60" si="3">E60*D60</f>
        <v>0</v>
      </c>
    </row>
    <row r="61" spans="1:6" ht="15">
      <c r="A61" s="35" t="s">
        <v>119</v>
      </c>
      <c r="B61" s="36" t="s">
        <v>120</v>
      </c>
      <c r="C61" s="37" t="s">
        <v>155</v>
      </c>
      <c r="D61" s="45">
        <v>5</v>
      </c>
      <c r="E61" s="39"/>
      <c r="F61" s="40">
        <f t="shared" ref="F61" si="4">E61*D61</f>
        <v>0</v>
      </c>
    </row>
    <row r="62" spans="1:6" ht="15">
      <c r="A62" s="35" t="s">
        <v>36</v>
      </c>
      <c r="B62" s="36" t="s">
        <v>37</v>
      </c>
      <c r="C62" s="37" t="s">
        <v>76</v>
      </c>
      <c r="D62" s="38">
        <v>8</v>
      </c>
      <c r="E62" s="39"/>
      <c r="F62" s="40">
        <f t="shared" ref="F62:F97" si="5">E62*D62</f>
        <v>0</v>
      </c>
    </row>
    <row r="63" spans="1:6" ht="15">
      <c r="A63" s="35" t="s">
        <v>38</v>
      </c>
      <c r="B63" s="36" t="s">
        <v>39</v>
      </c>
      <c r="C63" s="37" t="s">
        <v>77</v>
      </c>
      <c r="D63" s="55" t="s">
        <v>201</v>
      </c>
      <c r="E63" s="39"/>
      <c r="F63" s="40"/>
    </row>
    <row r="64" spans="1:6" ht="15">
      <c r="A64" s="35" t="s">
        <v>38</v>
      </c>
      <c r="B64" s="36" t="s">
        <v>39</v>
      </c>
      <c r="C64" s="37" t="s">
        <v>78</v>
      </c>
      <c r="D64" s="38">
        <v>7</v>
      </c>
      <c r="E64" s="39"/>
      <c r="F64" s="40">
        <f t="shared" si="5"/>
        <v>0</v>
      </c>
    </row>
    <row r="65" spans="1:6" ht="15">
      <c r="A65" s="35" t="s">
        <v>163</v>
      </c>
      <c r="B65" s="36" t="s">
        <v>164</v>
      </c>
      <c r="C65" s="37" t="s">
        <v>77</v>
      </c>
      <c r="D65" s="55" t="s">
        <v>201</v>
      </c>
      <c r="E65" s="39"/>
      <c r="F65" s="40"/>
    </row>
    <row r="66" spans="1:6" ht="15">
      <c r="A66" s="35" t="s">
        <v>40</v>
      </c>
      <c r="B66" s="36" t="s">
        <v>41</v>
      </c>
      <c r="C66" s="37" t="s">
        <v>76</v>
      </c>
      <c r="D66" s="38">
        <v>9</v>
      </c>
      <c r="E66" s="39"/>
      <c r="F66" s="40">
        <f t="shared" si="5"/>
        <v>0</v>
      </c>
    </row>
    <row r="67" spans="1:6" ht="15">
      <c r="A67" s="35" t="s">
        <v>121</v>
      </c>
      <c r="B67" s="36" t="s">
        <v>122</v>
      </c>
      <c r="C67" s="37" t="s">
        <v>78</v>
      </c>
      <c r="D67" s="45">
        <v>8</v>
      </c>
      <c r="E67" s="39"/>
      <c r="F67" s="40">
        <f t="shared" ref="F67" si="6">E67*D67</f>
        <v>0</v>
      </c>
    </row>
    <row r="68" spans="1:6" ht="15">
      <c r="A68" s="35" t="s">
        <v>121</v>
      </c>
      <c r="B68" s="36" t="s">
        <v>122</v>
      </c>
      <c r="C68" s="37" t="s">
        <v>155</v>
      </c>
      <c r="D68" s="45">
        <v>5</v>
      </c>
      <c r="E68" s="39"/>
      <c r="F68" s="40">
        <f t="shared" si="5"/>
        <v>0</v>
      </c>
    </row>
    <row r="69" spans="1:6" ht="15">
      <c r="A69" s="35" t="s">
        <v>42</v>
      </c>
      <c r="B69" s="36" t="s">
        <v>43</v>
      </c>
      <c r="C69" s="37" t="s">
        <v>76</v>
      </c>
      <c r="D69" s="38">
        <v>8</v>
      </c>
      <c r="E69" s="39"/>
      <c r="F69" s="40">
        <f t="shared" ref="F69" si="7">E69*D69</f>
        <v>0</v>
      </c>
    </row>
    <row r="70" spans="1:6" ht="15">
      <c r="A70" s="35" t="s">
        <v>42</v>
      </c>
      <c r="B70" s="36" t="s">
        <v>43</v>
      </c>
      <c r="C70" s="37" t="s">
        <v>77</v>
      </c>
      <c r="D70" s="55" t="s">
        <v>201</v>
      </c>
      <c r="E70" s="39"/>
      <c r="F70" s="40"/>
    </row>
    <row r="71" spans="1:6" ht="15">
      <c r="A71" s="35" t="s">
        <v>44</v>
      </c>
      <c r="B71" s="36" t="s">
        <v>45</v>
      </c>
      <c r="C71" s="37" t="s">
        <v>78</v>
      </c>
      <c r="D71" s="38">
        <v>7</v>
      </c>
      <c r="E71" s="39"/>
      <c r="F71" s="40">
        <f t="shared" si="5"/>
        <v>0</v>
      </c>
    </row>
    <row r="72" spans="1:6" ht="15">
      <c r="A72" s="35" t="s">
        <v>46</v>
      </c>
      <c r="B72" s="36" t="s">
        <v>47</v>
      </c>
      <c r="C72" s="37" t="s">
        <v>76</v>
      </c>
      <c r="D72" s="38">
        <v>8</v>
      </c>
      <c r="E72" s="39"/>
      <c r="F72" s="40">
        <f t="shared" ref="F72" si="8">E72*D72</f>
        <v>0</v>
      </c>
    </row>
    <row r="73" spans="1:6" ht="15">
      <c r="A73" s="35" t="s">
        <v>46</v>
      </c>
      <c r="B73" s="36" t="s">
        <v>47</v>
      </c>
      <c r="C73" s="37" t="s">
        <v>78</v>
      </c>
      <c r="D73" s="38">
        <v>7</v>
      </c>
      <c r="E73" s="39"/>
      <c r="F73" s="40">
        <f t="shared" si="5"/>
        <v>0</v>
      </c>
    </row>
    <row r="74" spans="1:6" ht="15">
      <c r="A74" s="35" t="s">
        <v>48</v>
      </c>
      <c r="B74" s="36" t="s">
        <v>49</v>
      </c>
      <c r="C74" s="37" t="s">
        <v>76</v>
      </c>
      <c r="D74" s="38">
        <v>8</v>
      </c>
      <c r="E74" s="39"/>
      <c r="F74" s="40">
        <f t="shared" si="5"/>
        <v>0</v>
      </c>
    </row>
    <row r="75" spans="1:6" ht="15">
      <c r="A75" s="35" t="s">
        <v>48</v>
      </c>
      <c r="B75" s="36" t="s">
        <v>49</v>
      </c>
      <c r="C75" s="37" t="s">
        <v>77</v>
      </c>
      <c r="D75" s="55" t="s">
        <v>201</v>
      </c>
      <c r="E75" s="39"/>
      <c r="F75" s="40"/>
    </row>
    <row r="76" spans="1:6" ht="15">
      <c r="A76" s="35" t="s">
        <v>48</v>
      </c>
      <c r="B76" s="36" t="s">
        <v>49</v>
      </c>
      <c r="C76" s="37" t="s">
        <v>78</v>
      </c>
      <c r="D76" s="38">
        <v>7</v>
      </c>
      <c r="E76" s="39"/>
      <c r="F76" s="40">
        <f t="shared" si="5"/>
        <v>0</v>
      </c>
    </row>
    <row r="77" spans="1:6" ht="15">
      <c r="A77" s="35" t="s">
        <v>50</v>
      </c>
      <c r="B77" s="36" t="s">
        <v>51</v>
      </c>
      <c r="C77" s="37" t="s">
        <v>76</v>
      </c>
      <c r="D77" s="38">
        <v>8</v>
      </c>
      <c r="E77" s="39"/>
      <c r="F77" s="40">
        <f t="shared" si="5"/>
        <v>0</v>
      </c>
    </row>
    <row r="78" spans="1:6" ht="15">
      <c r="A78" s="35" t="s">
        <v>50</v>
      </c>
      <c r="B78" s="36" t="s">
        <v>51</v>
      </c>
      <c r="C78" s="37" t="s">
        <v>77</v>
      </c>
      <c r="D78" s="55" t="s">
        <v>201</v>
      </c>
      <c r="E78" s="39"/>
      <c r="F78" s="40"/>
    </row>
    <row r="79" spans="1:6" ht="15">
      <c r="A79" s="35" t="s">
        <v>50</v>
      </c>
      <c r="B79" s="36" t="s">
        <v>51</v>
      </c>
      <c r="C79" s="37" t="s">
        <v>78</v>
      </c>
      <c r="D79" s="38">
        <v>7</v>
      </c>
      <c r="E79" s="39"/>
      <c r="F79" s="40">
        <f t="shared" si="5"/>
        <v>0</v>
      </c>
    </row>
    <row r="80" spans="1:6" ht="15">
      <c r="A80" s="35" t="s">
        <v>52</v>
      </c>
      <c r="B80" s="36" t="s">
        <v>53</v>
      </c>
      <c r="C80" s="37" t="s">
        <v>76</v>
      </c>
      <c r="D80" s="38">
        <v>8</v>
      </c>
      <c r="E80" s="39"/>
      <c r="F80" s="40">
        <f t="shared" si="5"/>
        <v>0</v>
      </c>
    </row>
    <row r="81" spans="1:6" ht="15">
      <c r="A81" s="35" t="s">
        <v>54</v>
      </c>
      <c r="B81" s="36" t="s">
        <v>55</v>
      </c>
      <c r="C81" s="37" t="s">
        <v>76</v>
      </c>
      <c r="D81" s="38">
        <v>8</v>
      </c>
      <c r="E81" s="39"/>
      <c r="F81" s="40">
        <f t="shared" si="5"/>
        <v>0</v>
      </c>
    </row>
    <row r="82" spans="1:6" ht="15">
      <c r="A82" s="35" t="s">
        <v>54</v>
      </c>
      <c r="B82" s="36" t="s">
        <v>55</v>
      </c>
      <c r="C82" s="37" t="s">
        <v>77</v>
      </c>
      <c r="D82" s="55" t="s">
        <v>201</v>
      </c>
      <c r="E82" s="39"/>
      <c r="F82" s="40"/>
    </row>
    <row r="83" spans="1:6" ht="15">
      <c r="A83" s="35" t="s">
        <v>54</v>
      </c>
      <c r="B83" s="36" t="s">
        <v>55</v>
      </c>
      <c r="C83" s="37" t="s">
        <v>78</v>
      </c>
      <c r="D83" s="38">
        <v>7</v>
      </c>
      <c r="E83" s="39"/>
      <c r="F83" s="40">
        <f t="shared" si="5"/>
        <v>0</v>
      </c>
    </row>
    <row r="84" spans="1:6" ht="15">
      <c r="A84" s="35" t="s">
        <v>56</v>
      </c>
      <c r="B84" s="36" t="s">
        <v>57</v>
      </c>
      <c r="C84" s="37" t="s">
        <v>78</v>
      </c>
      <c r="D84" s="38">
        <v>7</v>
      </c>
      <c r="E84" s="39"/>
      <c r="F84" s="40">
        <f t="shared" si="5"/>
        <v>0</v>
      </c>
    </row>
    <row r="85" spans="1:6" ht="15">
      <c r="A85" s="35" t="s">
        <v>58</v>
      </c>
      <c r="B85" s="36" t="s">
        <v>59</v>
      </c>
      <c r="C85" s="37" t="s">
        <v>78</v>
      </c>
      <c r="D85" s="38">
        <v>7</v>
      </c>
      <c r="E85" s="39"/>
      <c r="F85" s="40">
        <f t="shared" si="5"/>
        <v>0</v>
      </c>
    </row>
    <row r="86" spans="1:6" ht="15">
      <c r="A86" s="35" t="s">
        <v>60</v>
      </c>
      <c r="B86" s="36" t="s">
        <v>61</v>
      </c>
      <c r="C86" s="37" t="s">
        <v>76</v>
      </c>
      <c r="D86" s="38">
        <v>8</v>
      </c>
      <c r="E86" s="39"/>
      <c r="F86" s="40">
        <f t="shared" ref="F86" si="9">E86*D86</f>
        <v>0</v>
      </c>
    </row>
    <row r="87" spans="1:6" ht="15">
      <c r="A87" s="35" t="s">
        <v>60</v>
      </c>
      <c r="B87" s="36" t="s">
        <v>61</v>
      </c>
      <c r="C87" s="37" t="s">
        <v>78</v>
      </c>
      <c r="D87" s="38">
        <v>7</v>
      </c>
      <c r="E87" s="39"/>
      <c r="F87" s="40">
        <f t="shared" si="5"/>
        <v>0</v>
      </c>
    </row>
    <row r="88" spans="1:6" ht="15">
      <c r="A88" s="35" t="s">
        <v>62</v>
      </c>
      <c r="B88" s="36" t="s">
        <v>63</v>
      </c>
      <c r="C88" s="37" t="s">
        <v>76</v>
      </c>
      <c r="D88" s="38">
        <v>8</v>
      </c>
      <c r="E88" s="39"/>
      <c r="F88" s="40">
        <f t="shared" ref="F88" si="10">E88*D88</f>
        <v>0</v>
      </c>
    </row>
    <row r="89" spans="1:6" ht="15">
      <c r="A89" s="35" t="s">
        <v>62</v>
      </c>
      <c r="B89" s="36" t="s">
        <v>63</v>
      </c>
      <c r="C89" s="37" t="s">
        <v>78</v>
      </c>
      <c r="D89" s="38">
        <v>7</v>
      </c>
      <c r="E89" s="39"/>
      <c r="F89" s="40">
        <f t="shared" si="5"/>
        <v>0</v>
      </c>
    </row>
    <row r="90" spans="1:6" ht="15">
      <c r="A90" s="35" t="s">
        <v>64</v>
      </c>
      <c r="B90" s="36" t="s">
        <v>65</v>
      </c>
      <c r="C90" s="37" t="s">
        <v>76</v>
      </c>
      <c r="D90" s="55" t="s">
        <v>201</v>
      </c>
      <c r="E90" s="39"/>
      <c r="F90" s="40"/>
    </row>
    <row r="91" spans="1:6" ht="15">
      <c r="A91" s="35" t="s">
        <v>66</v>
      </c>
      <c r="B91" s="36" t="s">
        <v>67</v>
      </c>
      <c r="C91" s="37" t="s">
        <v>76</v>
      </c>
      <c r="D91" s="38">
        <v>8</v>
      </c>
      <c r="E91" s="39"/>
      <c r="F91" s="40">
        <f t="shared" si="5"/>
        <v>0</v>
      </c>
    </row>
    <row r="92" spans="1:6" ht="15">
      <c r="A92" s="35" t="s">
        <v>68</v>
      </c>
      <c r="B92" s="36" t="s">
        <v>69</v>
      </c>
      <c r="C92" s="37" t="s">
        <v>78</v>
      </c>
      <c r="D92" s="38">
        <v>7</v>
      </c>
      <c r="E92" s="39"/>
      <c r="F92" s="40">
        <f t="shared" si="5"/>
        <v>0</v>
      </c>
    </row>
    <row r="93" spans="1:6" ht="15">
      <c r="A93" s="35" t="s">
        <v>70</v>
      </c>
      <c r="B93" s="36" t="s">
        <v>71</v>
      </c>
      <c r="C93" s="37" t="s">
        <v>76</v>
      </c>
      <c r="D93" s="38">
        <v>8</v>
      </c>
      <c r="E93" s="39"/>
      <c r="F93" s="40">
        <f t="shared" ref="F93" si="11">E93*D93</f>
        <v>0</v>
      </c>
    </row>
    <row r="94" spans="1:6" ht="15">
      <c r="A94" s="35" t="s">
        <v>70</v>
      </c>
      <c r="B94" s="36" t="s">
        <v>71</v>
      </c>
      <c r="C94" s="37" t="s">
        <v>78</v>
      </c>
      <c r="D94" s="38">
        <v>7</v>
      </c>
      <c r="E94" s="39"/>
      <c r="F94" s="40">
        <f t="shared" si="5"/>
        <v>0</v>
      </c>
    </row>
    <row r="95" spans="1:6" ht="15">
      <c r="A95" s="35" t="s">
        <v>123</v>
      </c>
      <c r="B95" s="37" t="s">
        <v>124</v>
      </c>
      <c r="C95" s="37" t="s">
        <v>77</v>
      </c>
      <c r="D95" s="55" t="s">
        <v>201</v>
      </c>
      <c r="E95" s="39"/>
      <c r="F95" s="40"/>
    </row>
    <row r="96" spans="1:6" ht="15">
      <c r="A96" s="35" t="s">
        <v>123</v>
      </c>
      <c r="B96" s="37" t="s">
        <v>124</v>
      </c>
      <c r="C96" s="37" t="s">
        <v>78</v>
      </c>
      <c r="D96" s="45">
        <v>10</v>
      </c>
      <c r="E96" s="39"/>
      <c r="F96" s="40">
        <f t="shared" ref="F96" si="12">E96*D96</f>
        <v>0</v>
      </c>
    </row>
    <row r="97" spans="1:6" ht="15">
      <c r="A97" s="35" t="s">
        <v>123</v>
      </c>
      <c r="B97" s="37" t="s">
        <v>124</v>
      </c>
      <c r="C97" s="37" t="s">
        <v>155</v>
      </c>
      <c r="D97" s="45">
        <v>6</v>
      </c>
      <c r="E97" s="39"/>
      <c r="F97" s="40">
        <f t="shared" si="5"/>
        <v>0</v>
      </c>
    </row>
    <row r="98" spans="1:6" s="2" customFormat="1" ht="15">
      <c r="A98" s="41" t="s">
        <v>126</v>
      </c>
      <c r="B98" s="42"/>
      <c r="C98" s="43"/>
      <c r="D98" s="43"/>
      <c r="E98" s="43">
        <f>SUM(E58:E97)</f>
        <v>0</v>
      </c>
      <c r="F98" s="40">
        <f>SUM(F58:F97)</f>
        <v>0</v>
      </c>
    </row>
    <row r="99" spans="1:6" ht="14">
      <c r="A99" s="35"/>
      <c r="B99" s="36"/>
      <c r="C99" s="37"/>
      <c r="D99" s="37"/>
      <c r="E99" s="37"/>
      <c r="F99" s="37"/>
    </row>
    <row r="100" spans="1:6" ht="15">
      <c r="A100" s="46" t="s">
        <v>79</v>
      </c>
      <c r="B100" s="44"/>
      <c r="C100" s="34" t="s">
        <v>75</v>
      </c>
      <c r="D100" s="34" t="s">
        <v>72</v>
      </c>
      <c r="E100" s="34" t="s">
        <v>73</v>
      </c>
      <c r="F100" s="34" t="s">
        <v>74</v>
      </c>
    </row>
    <row r="101" spans="1:6" ht="15">
      <c r="A101" s="35" t="s">
        <v>80</v>
      </c>
      <c r="B101" s="36" t="s">
        <v>81</v>
      </c>
      <c r="C101" s="37" t="s">
        <v>78</v>
      </c>
      <c r="D101" s="38">
        <v>6</v>
      </c>
      <c r="E101" s="39"/>
      <c r="F101" s="40">
        <f t="shared" ref="F101:F139" si="13">E101*D101</f>
        <v>0</v>
      </c>
    </row>
    <row r="102" spans="1:6" ht="15">
      <c r="A102" s="35" t="s">
        <v>165</v>
      </c>
      <c r="B102" s="36" t="s">
        <v>166</v>
      </c>
      <c r="C102" s="37" t="s">
        <v>78</v>
      </c>
      <c r="D102" s="38">
        <v>6</v>
      </c>
      <c r="E102" s="39"/>
      <c r="F102" s="40">
        <f t="shared" ref="F102:F103" si="14">E102*D102</f>
        <v>0</v>
      </c>
    </row>
    <row r="103" spans="1:6" ht="15">
      <c r="A103" s="35" t="s">
        <v>82</v>
      </c>
      <c r="B103" s="36" t="s">
        <v>83</v>
      </c>
      <c r="C103" s="37" t="s">
        <v>78</v>
      </c>
      <c r="D103" s="38">
        <v>6</v>
      </c>
      <c r="E103" s="39"/>
      <c r="F103" s="40">
        <f t="shared" si="14"/>
        <v>0</v>
      </c>
    </row>
    <row r="104" spans="1:6" ht="15">
      <c r="A104" s="35" t="s">
        <v>82</v>
      </c>
      <c r="B104" s="36" t="s">
        <v>83</v>
      </c>
      <c r="C104" s="37" t="s">
        <v>155</v>
      </c>
      <c r="D104" s="38">
        <v>4</v>
      </c>
      <c r="E104" s="39"/>
      <c r="F104" s="40">
        <f t="shared" si="13"/>
        <v>0</v>
      </c>
    </row>
    <row r="105" spans="1:6" ht="15">
      <c r="A105" s="35" t="s">
        <v>167</v>
      </c>
      <c r="B105" s="36" t="s">
        <v>168</v>
      </c>
      <c r="C105" s="37" t="s">
        <v>78</v>
      </c>
      <c r="D105" s="55" t="s">
        <v>201</v>
      </c>
      <c r="E105" s="39"/>
      <c r="F105" s="40"/>
    </row>
    <row r="106" spans="1:6" ht="15">
      <c r="A106" s="35" t="s">
        <v>167</v>
      </c>
      <c r="B106" s="36" t="s">
        <v>168</v>
      </c>
      <c r="C106" s="37" t="s">
        <v>155</v>
      </c>
      <c r="D106" s="55" t="s">
        <v>201</v>
      </c>
      <c r="E106" s="39"/>
      <c r="F106" s="40"/>
    </row>
    <row r="107" spans="1:6" ht="15">
      <c r="A107" s="35" t="s">
        <v>169</v>
      </c>
      <c r="B107" s="36" t="s">
        <v>170</v>
      </c>
      <c r="C107" s="37" t="s">
        <v>77</v>
      </c>
      <c r="D107" s="55" t="s">
        <v>201</v>
      </c>
      <c r="E107" s="39"/>
      <c r="F107" s="40"/>
    </row>
    <row r="108" spans="1:6" ht="15">
      <c r="A108" s="35" t="s">
        <v>172</v>
      </c>
      <c r="B108" s="36" t="s">
        <v>171</v>
      </c>
      <c r="C108" s="37" t="s">
        <v>78</v>
      </c>
      <c r="D108" s="55" t="s">
        <v>201</v>
      </c>
      <c r="E108" s="39"/>
      <c r="F108" s="40"/>
    </row>
    <row r="109" spans="1:6" ht="15">
      <c r="A109" s="35" t="s">
        <v>175</v>
      </c>
      <c r="B109" s="36" t="s">
        <v>176</v>
      </c>
      <c r="C109" s="37" t="s">
        <v>78</v>
      </c>
      <c r="D109" s="38">
        <v>6</v>
      </c>
      <c r="E109" s="39"/>
      <c r="F109" s="40">
        <f t="shared" ref="F109" si="15">E109*D109</f>
        <v>0</v>
      </c>
    </row>
    <row r="110" spans="1:6" ht="15">
      <c r="A110" s="35" t="s">
        <v>173</v>
      </c>
      <c r="B110" s="36" t="s">
        <v>174</v>
      </c>
      <c r="C110" s="37" t="s">
        <v>78</v>
      </c>
      <c r="D110" s="38">
        <v>6</v>
      </c>
      <c r="E110" s="39"/>
      <c r="F110" s="40">
        <f t="shared" si="13"/>
        <v>0</v>
      </c>
    </row>
    <row r="111" spans="1:6" ht="15">
      <c r="A111" s="35" t="s">
        <v>84</v>
      </c>
      <c r="B111" s="36" t="s">
        <v>85</v>
      </c>
      <c r="C111" s="37" t="s">
        <v>78</v>
      </c>
      <c r="D111" s="38">
        <v>6</v>
      </c>
      <c r="E111" s="39"/>
      <c r="F111" s="40">
        <f t="shared" ref="F111" si="16">E111*D111</f>
        <v>0</v>
      </c>
    </row>
    <row r="112" spans="1:6" ht="15">
      <c r="A112" s="35" t="s">
        <v>84</v>
      </c>
      <c r="B112" s="36" t="s">
        <v>85</v>
      </c>
      <c r="C112" s="37" t="s">
        <v>155</v>
      </c>
      <c r="D112" s="38">
        <v>4</v>
      </c>
      <c r="E112" s="39"/>
      <c r="F112" s="40">
        <f t="shared" si="13"/>
        <v>0</v>
      </c>
    </row>
    <row r="113" spans="1:6" ht="15">
      <c r="A113" s="35" t="s">
        <v>86</v>
      </c>
      <c r="B113" s="36" t="s">
        <v>87</v>
      </c>
      <c r="C113" s="37" t="s">
        <v>78</v>
      </c>
      <c r="D113" s="38">
        <v>6</v>
      </c>
      <c r="E113" s="39"/>
      <c r="F113" s="40">
        <f t="shared" ref="F113" si="17">E113*D113</f>
        <v>0</v>
      </c>
    </row>
    <row r="114" spans="1:6" ht="15">
      <c r="A114" s="35" t="s">
        <v>86</v>
      </c>
      <c r="B114" s="36" t="s">
        <v>87</v>
      </c>
      <c r="C114" s="37" t="s">
        <v>155</v>
      </c>
      <c r="D114" s="38">
        <v>4</v>
      </c>
      <c r="E114" s="39"/>
      <c r="F114" s="40">
        <f t="shared" si="13"/>
        <v>0</v>
      </c>
    </row>
    <row r="115" spans="1:6" ht="15">
      <c r="A115" s="35" t="s">
        <v>88</v>
      </c>
      <c r="B115" s="36" t="s">
        <v>89</v>
      </c>
      <c r="C115" s="37" t="s">
        <v>155</v>
      </c>
      <c r="D115" s="38">
        <v>4</v>
      </c>
      <c r="E115" s="39"/>
      <c r="F115" s="40">
        <f t="shared" si="13"/>
        <v>0</v>
      </c>
    </row>
    <row r="116" spans="1:6" ht="15">
      <c r="A116" s="35" t="s">
        <v>90</v>
      </c>
      <c r="B116" s="36" t="s">
        <v>91</v>
      </c>
      <c r="C116" s="37" t="s">
        <v>78</v>
      </c>
      <c r="D116" s="38">
        <v>6</v>
      </c>
      <c r="E116" s="39"/>
      <c r="F116" s="40">
        <f t="shared" ref="F116" si="18">E116*D116</f>
        <v>0</v>
      </c>
    </row>
    <row r="117" spans="1:6" ht="15">
      <c r="A117" s="35" t="s">
        <v>185</v>
      </c>
      <c r="B117" s="36" t="s">
        <v>186</v>
      </c>
      <c r="C117" s="37" t="s">
        <v>155</v>
      </c>
      <c r="D117" s="38">
        <v>4</v>
      </c>
      <c r="E117" s="39"/>
      <c r="F117" s="40">
        <f t="shared" si="13"/>
        <v>0</v>
      </c>
    </row>
    <row r="118" spans="1:6" ht="15">
      <c r="A118" s="47" t="s">
        <v>92</v>
      </c>
      <c r="B118" s="48" t="s">
        <v>192</v>
      </c>
      <c r="C118" s="37" t="s">
        <v>78</v>
      </c>
      <c r="D118" s="38">
        <v>6</v>
      </c>
      <c r="E118" s="39"/>
      <c r="F118" s="40">
        <f t="shared" si="13"/>
        <v>0</v>
      </c>
    </row>
    <row r="119" spans="1:6" ht="15">
      <c r="A119" s="47" t="s">
        <v>93</v>
      </c>
      <c r="B119" s="36" t="s">
        <v>94</v>
      </c>
      <c r="C119" s="37" t="s">
        <v>78</v>
      </c>
      <c r="D119" s="38">
        <v>6</v>
      </c>
      <c r="E119" s="39"/>
      <c r="F119" s="40">
        <f t="shared" si="13"/>
        <v>0</v>
      </c>
    </row>
    <row r="120" spans="1:6" ht="15">
      <c r="A120" s="35" t="s">
        <v>95</v>
      </c>
      <c r="B120" s="36" t="s">
        <v>96</v>
      </c>
      <c r="C120" s="37" t="s">
        <v>78</v>
      </c>
      <c r="D120" s="38">
        <v>6</v>
      </c>
      <c r="E120" s="39"/>
      <c r="F120" s="40">
        <f t="shared" si="13"/>
        <v>0</v>
      </c>
    </row>
    <row r="121" spans="1:6" ht="15">
      <c r="A121" s="35" t="s">
        <v>97</v>
      </c>
      <c r="B121" s="36" t="s">
        <v>98</v>
      </c>
      <c r="C121" s="37" t="s">
        <v>78</v>
      </c>
      <c r="D121" s="38">
        <v>6</v>
      </c>
      <c r="E121" s="39"/>
      <c r="F121" s="40">
        <f t="shared" si="13"/>
        <v>0</v>
      </c>
    </row>
    <row r="122" spans="1:6" ht="15">
      <c r="A122" s="35" t="s">
        <v>177</v>
      </c>
      <c r="B122" s="36" t="s">
        <v>178</v>
      </c>
      <c r="C122" s="37" t="s">
        <v>78</v>
      </c>
      <c r="D122" s="38">
        <v>6</v>
      </c>
      <c r="E122" s="39"/>
      <c r="F122" s="40">
        <f t="shared" si="13"/>
        <v>0</v>
      </c>
    </row>
    <row r="123" spans="1:6" ht="15">
      <c r="A123" s="35" t="s">
        <v>179</v>
      </c>
      <c r="B123" s="36" t="s">
        <v>180</v>
      </c>
      <c r="C123" s="37" t="s">
        <v>78</v>
      </c>
      <c r="D123" s="55" t="s">
        <v>201</v>
      </c>
      <c r="E123" s="39"/>
      <c r="F123" s="40"/>
    </row>
    <row r="124" spans="1:6" ht="15">
      <c r="A124" s="35" t="s">
        <v>99</v>
      </c>
      <c r="B124" s="36" t="s">
        <v>100</v>
      </c>
      <c r="C124" s="37" t="s">
        <v>78</v>
      </c>
      <c r="D124" s="55" t="s">
        <v>201</v>
      </c>
      <c r="E124" s="39"/>
      <c r="F124" s="40"/>
    </row>
    <row r="125" spans="1:6" ht="15">
      <c r="A125" s="35" t="s">
        <v>99</v>
      </c>
      <c r="B125" s="36" t="s">
        <v>100</v>
      </c>
      <c r="C125" s="37" t="s">
        <v>155</v>
      </c>
      <c r="D125" s="55" t="s">
        <v>201</v>
      </c>
      <c r="E125" s="39"/>
      <c r="F125" s="40"/>
    </row>
    <row r="126" spans="1:6" ht="15">
      <c r="A126" s="35" t="s">
        <v>101</v>
      </c>
      <c r="B126" s="36" t="s">
        <v>102</v>
      </c>
      <c r="C126" s="37" t="s">
        <v>78</v>
      </c>
      <c r="D126" s="38">
        <v>6</v>
      </c>
      <c r="E126" s="39"/>
      <c r="F126" s="40">
        <f t="shared" si="13"/>
        <v>0</v>
      </c>
    </row>
    <row r="127" spans="1:6" ht="15">
      <c r="A127" s="35" t="s">
        <v>182</v>
      </c>
      <c r="B127" s="36" t="s">
        <v>181</v>
      </c>
      <c r="C127" s="37" t="s">
        <v>78</v>
      </c>
      <c r="D127" s="55" t="s">
        <v>201</v>
      </c>
      <c r="E127" s="39"/>
      <c r="F127" s="40"/>
    </row>
    <row r="128" spans="1:6" ht="15">
      <c r="A128" s="35" t="s">
        <v>103</v>
      </c>
      <c r="B128" s="36" t="s">
        <v>104</v>
      </c>
      <c r="C128" s="37" t="s">
        <v>78</v>
      </c>
      <c r="D128" s="38">
        <v>6</v>
      </c>
      <c r="E128" s="39"/>
      <c r="F128" s="40">
        <f t="shared" ref="F128" si="19">E128*D128</f>
        <v>0</v>
      </c>
    </row>
    <row r="129" spans="1:6" ht="15">
      <c r="A129" s="35" t="s">
        <v>103</v>
      </c>
      <c r="B129" s="36" t="s">
        <v>104</v>
      </c>
      <c r="C129" s="37" t="s">
        <v>155</v>
      </c>
      <c r="D129" s="38">
        <v>4</v>
      </c>
      <c r="E129" s="39"/>
      <c r="F129" s="40">
        <f t="shared" si="13"/>
        <v>0</v>
      </c>
    </row>
    <row r="130" spans="1:6" ht="15">
      <c r="A130" s="35" t="s">
        <v>105</v>
      </c>
      <c r="B130" s="36" t="s">
        <v>106</v>
      </c>
      <c r="C130" s="37" t="s">
        <v>78</v>
      </c>
      <c r="D130" s="38">
        <v>6</v>
      </c>
      <c r="E130" s="39"/>
      <c r="F130" s="40">
        <f t="shared" si="13"/>
        <v>0</v>
      </c>
    </row>
    <row r="131" spans="1:6" ht="15">
      <c r="A131" s="35" t="s">
        <v>107</v>
      </c>
      <c r="B131" s="36" t="s">
        <v>108</v>
      </c>
      <c r="C131" s="37" t="s">
        <v>78</v>
      </c>
      <c r="D131" s="38">
        <v>6</v>
      </c>
      <c r="E131" s="39"/>
      <c r="F131" s="40">
        <f t="shared" ref="F131" si="20">E131*D131</f>
        <v>0</v>
      </c>
    </row>
    <row r="132" spans="1:6" ht="15">
      <c r="A132" s="35" t="s">
        <v>107</v>
      </c>
      <c r="B132" s="36" t="s">
        <v>108</v>
      </c>
      <c r="C132" s="37" t="s">
        <v>155</v>
      </c>
      <c r="D132" s="38">
        <v>4</v>
      </c>
      <c r="E132" s="39"/>
      <c r="F132" s="40">
        <f t="shared" si="13"/>
        <v>0</v>
      </c>
    </row>
    <row r="133" spans="1:6" ht="15">
      <c r="A133" s="35" t="s">
        <v>109</v>
      </c>
      <c r="B133" s="36" t="s">
        <v>110</v>
      </c>
      <c r="C133" s="37" t="s">
        <v>78</v>
      </c>
      <c r="D133" s="38">
        <v>6</v>
      </c>
      <c r="E133" s="39"/>
      <c r="F133" s="40">
        <f t="shared" si="13"/>
        <v>0</v>
      </c>
    </row>
    <row r="134" spans="1:6" ht="15">
      <c r="A134" s="35" t="s">
        <v>111</v>
      </c>
      <c r="B134" s="36" t="s">
        <v>112</v>
      </c>
      <c r="C134" s="37" t="s">
        <v>78</v>
      </c>
      <c r="D134" s="38">
        <v>6</v>
      </c>
      <c r="E134" s="39"/>
      <c r="F134" s="40">
        <f t="shared" ref="F134" si="21">E134*D134</f>
        <v>0</v>
      </c>
    </row>
    <row r="135" spans="1:6" ht="15">
      <c r="A135" s="35" t="s">
        <v>111</v>
      </c>
      <c r="B135" s="36" t="s">
        <v>112</v>
      </c>
      <c r="C135" s="37" t="s">
        <v>155</v>
      </c>
      <c r="D135" s="38">
        <v>4</v>
      </c>
      <c r="E135" s="39"/>
      <c r="F135" s="40">
        <f t="shared" si="13"/>
        <v>0</v>
      </c>
    </row>
    <row r="136" spans="1:6" ht="15">
      <c r="A136" s="35" t="s">
        <v>113</v>
      </c>
      <c r="B136" s="36" t="s">
        <v>114</v>
      </c>
      <c r="C136" s="37" t="s">
        <v>78</v>
      </c>
      <c r="D136" s="38">
        <v>6</v>
      </c>
      <c r="E136" s="39"/>
      <c r="F136" s="40">
        <f t="shared" ref="F136" si="22">E136*D136</f>
        <v>0</v>
      </c>
    </row>
    <row r="137" spans="1:6" ht="15">
      <c r="A137" s="35" t="s">
        <v>113</v>
      </c>
      <c r="B137" s="36" t="s">
        <v>114</v>
      </c>
      <c r="C137" s="37" t="s">
        <v>155</v>
      </c>
      <c r="D137" s="38">
        <v>4</v>
      </c>
      <c r="E137" s="39"/>
      <c r="F137" s="40">
        <f t="shared" si="13"/>
        <v>0</v>
      </c>
    </row>
    <row r="138" spans="1:6" ht="15">
      <c r="A138" s="35" t="s">
        <v>115</v>
      </c>
      <c r="B138" s="36" t="s">
        <v>116</v>
      </c>
      <c r="C138" s="37" t="s">
        <v>78</v>
      </c>
      <c r="D138" s="38">
        <v>6</v>
      </c>
      <c r="E138" s="39"/>
      <c r="F138" s="40">
        <f t="shared" ref="F138" si="23">E138*D138</f>
        <v>0</v>
      </c>
    </row>
    <row r="139" spans="1:6" ht="15">
      <c r="A139" s="35" t="s">
        <v>115</v>
      </c>
      <c r="B139" s="36" t="s">
        <v>116</v>
      </c>
      <c r="C139" s="37" t="s">
        <v>155</v>
      </c>
      <c r="D139" s="38">
        <v>4</v>
      </c>
      <c r="E139" s="39"/>
      <c r="F139" s="40">
        <f t="shared" si="13"/>
        <v>0</v>
      </c>
    </row>
    <row r="140" spans="1:6" ht="15">
      <c r="A140" s="35" t="s">
        <v>183</v>
      </c>
      <c r="B140" s="36" t="s">
        <v>184</v>
      </c>
      <c r="C140" s="37" t="s">
        <v>78</v>
      </c>
      <c r="D140" s="55" t="s">
        <v>201</v>
      </c>
      <c r="E140" s="39"/>
      <c r="F140" s="40"/>
    </row>
    <row r="141" spans="1:6" ht="15">
      <c r="A141" s="35" t="s">
        <v>117</v>
      </c>
      <c r="B141" s="36" t="s">
        <v>118</v>
      </c>
      <c r="C141" s="37" t="s">
        <v>155</v>
      </c>
      <c r="D141" s="55" t="s">
        <v>201</v>
      </c>
      <c r="E141" s="39"/>
      <c r="F141" s="40"/>
    </row>
    <row r="142" spans="1:6" s="2" customFormat="1" ht="15">
      <c r="A142" s="41" t="s">
        <v>127</v>
      </c>
      <c r="B142" s="42"/>
      <c r="C142" s="43"/>
      <c r="D142" s="43"/>
      <c r="E142" s="43">
        <f>SUM(E101:E141)</f>
        <v>0</v>
      </c>
      <c r="F142" s="49">
        <f>SUM(F101:F141)</f>
        <v>0</v>
      </c>
    </row>
    <row r="143" spans="1:6" ht="14">
      <c r="A143" s="35"/>
      <c r="B143" s="36"/>
      <c r="C143" s="37"/>
      <c r="D143" s="37"/>
      <c r="E143" s="37"/>
      <c r="F143" s="37"/>
    </row>
    <row r="144" spans="1:6" ht="15">
      <c r="A144" s="51" t="s">
        <v>193</v>
      </c>
      <c r="B144" s="44"/>
      <c r="C144" s="34"/>
      <c r="D144" s="34" t="s">
        <v>72</v>
      </c>
      <c r="E144" s="34" t="s">
        <v>73</v>
      </c>
      <c r="F144" s="34" t="s">
        <v>74</v>
      </c>
    </row>
    <row r="145" spans="1:6" ht="15">
      <c r="A145" s="35" t="s">
        <v>194</v>
      </c>
      <c r="B145" s="36" t="s">
        <v>195</v>
      </c>
      <c r="C145" s="37"/>
      <c r="D145" s="38">
        <v>20</v>
      </c>
      <c r="E145" s="39"/>
      <c r="F145" s="40">
        <f t="shared" ref="F145" si="24">E145*D145</f>
        <v>0</v>
      </c>
    </row>
    <row r="146" spans="1:6" s="2" customFormat="1" ht="15">
      <c r="A146" s="41" t="s">
        <v>196</v>
      </c>
      <c r="B146" s="42"/>
      <c r="C146" s="43"/>
      <c r="D146" s="43"/>
      <c r="E146" s="43">
        <f>E145</f>
        <v>0</v>
      </c>
      <c r="F146" s="49">
        <f>F145</f>
        <v>0</v>
      </c>
    </row>
    <row r="147" spans="1:6" ht="14">
      <c r="A147" s="35"/>
      <c r="B147" s="36"/>
      <c r="C147" s="37"/>
      <c r="D147" s="38"/>
      <c r="E147" s="37"/>
      <c r="F147" s="40"/>
    </row>
    <row r="148" spans="1:6" s="2" customFormat="1" ht="14">
      <c r="A148" s="50" t="s">
        <v>128</v>
      </c>
      <c r="B148" s="43"/>
      <c r="C148" s="43"/>
      <c r="D148" s="43"/>
      <c r="E148" s="43">
        <f>E142+E98+E55+E146</f>
        <v>0</v>
      </c>
      <c r="F148" s="49">
        <f>F142+F98+F55+F146</f>
        <v>0</v>
      </c>
    </row>
    <row r="151" spans="1:6" s="53" customFormat="1" ht="16">
      <c r="A151" s="52" t="s">
        <v>197</v>
      </c>
    </row>
    <row r="152" spans="1:6" ht="14">
      <c r="A152" s="54" t="s">
        <v>199</v>
      </c>
    </row>
    <row r="153" spans="1:6" ht="14">
      <c r="A153" s="54" t="s">
        <v>198</v>
      </c>
    </row>
    <row r="154" spans="1:6" ht="14">
      <c r="A154" s="54" t="s">
        <v>200</v>
      </c>
    </row>
    <row r="155" spans="1:6" ht="14">
      <c r="A155" s="3"/>
    </row>
    <row r="156" spans="1:6" ht="14">
      <c r="A156" s="3"/>
    </row>
  </sheetData>
  <sheetProtection algorithmName="SHA-512" hashValue="u9toyIY2LO7JOknIP9OCh3FVkwUPxFkh9aPB2T1wFZTEI8tHLpHxXORvkUW9NYmD07Au12XvnyRmIqIClLHJjQ==" saltValue="2OTLpFf+hqkdrVmYyrlNDA==" spinCount="100000" sheet="1" selectLockedCells="1"/>
  <dataValidations disablePrompts="1" count="1">
    <dataValidation type="whole" allowBlank="1" showInputMessage="1" showErrorMessage="1" sqref="E38" xr:uid="{7628CF76-75A2-9F47-AEF2-913BF1008247}">
      <formula1>0</formula1>
      <formula2>50</formula2>
    </dataValidation>
  </dataValidations>
  <hyperlinks>
    <hyperlink ref="A152" r:id="rId1" display="https://plants.sc.egov.usda.gov/java/" xr:uid="{B830AED2-98A9-3345-AA39-4F12140829DD}"/>
    <hyperlink ref="A153" r:id="rId2" display="https://landscapeplants.oregonstate.edu/" xr:uid="{C4A0486C-C923-6A47-8740-A0CA632A6E8E}"/>
    <hyperlink ref="A154" r:id="rId3" display="https://www.oregonmetro.gov/sites/default/files/2018/01/24/native-plants-willamette-valley-yards-booklet.pdf" xr:uid="{6AA2EAAA-6F76-D241-8DF7-5807E056650C}"/>
  </hyperlinks>
  <pageMargins left="0.7" right="0.2" top="0.25" bottom="0.75" header="0.3" footer="0.3"/>
  <pageSetup orientation="portrait" horizontalDpi="0" verticalDpi="0"/>
  <headerFooter>
    <oddFooter>&amp;C&amp;"Calibri,Regular"&amp;8&amp;K000000Page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Pre-Order Form</vt:lpstr>
      <vt:lpstr>'Pre-Order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2020-08-25T15:34:10Z</cp:lastPrinted>
  <dcterms:created xsi:type="dcterms:W3CDTF">2020-07-27T20:24:54Z</dcterms:created>
  <dcterms:modified xsi:type="dcterms:W3CDTF">2020-09-28T21:51:19Z</dcterms:modified>
</cp:coreProperties>
</file>